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Jud'!$A$1:$Q$47</definedName>
  </definedNames>
  <calcPr fullCalcOnLoad="1"/>
</workbook>
</file>

<file path=xl/sharedStrings.xml><?xml version="1.0" encoding="utf-8"?>
<sst xmlns="http://schemas.openxmlformats.org/spreadsheetml/2006/main" count="88" uniqueCount="80">
  <si>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</si>
  <si>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</si>
  <si>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</si>
  <si>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</si>
  <si>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</si>
  <si>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</si>
  <si>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</si>
  <si>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</si>
  <si>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</si>
  <si>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</si>
  <si>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</si>
  <si>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</si>
  <si>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</si>
  <si>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</si>
  <si>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</si>
  <si>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</si>
  <si>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</si>
  <si>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</si>
  <si>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</si>
  <si>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</si>
  <si>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</si>
  <si>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</si>
  <si>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</si>
  <si>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</si>
  <si>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</si>
  <si>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</si>
  <si>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</si>
  <si>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</si>
  <si>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</si>
  <si>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</si>
  <si>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</si>
  <si>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</si>
  <si>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</si>
  <si>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</si>
  <si>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</si>
  <si>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</si>
  <si>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</si>
  <si>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</si>
  <si>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</si>
  <si>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</si>
  <si>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</si>
  <si>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</si>
  <si>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</si>
  <si>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</si>
  <si>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</si>
  <si>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</si>
  <si>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</si>
  <si>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</si>
  <si>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</si>
  <si>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</si>
  <si>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</si>
  <si>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</si>
  <si>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</si>
  <si>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</si>
  <si>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</si>
  <si>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</si>
  <si>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</si>
  <si>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</si>
  <si>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</si>
  <si>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</si>
  <si>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</si>
  <si>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</si>
  <si>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</si>
  <si>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</si>
  <si>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</si>
  <si>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</si>
  <si>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</si>
  <si>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</si>
  <si>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</si>
  <si>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</si>
  <si>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</si>
  <si>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</si>
  <si>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</si>
  <si>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</si>
  <si>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Înmatriculări efectuate în perioada 01.01.2022 - 31.01.2022 comparativ cu aceeaşi perioadă a anului trecut</t>
  </si>
  <si>
    <t>Nr. înmatriculări în perioada  01.01.2022 - 31.01.2022</t>
  </si>
  <si>
    <t>Nr. înmatriculări în perioada  01.01.2021 - 31.01.2021</t>
  </si>
  <si>
    <t>Înmatriculări în perioada 01.01.2022 - 31.01.2022 comparativ cu aceeaşi perioadă a anului trecut</t>
  </si>
  <si>
    <t>Nr. total înmatriculări în perioada  01.01.2022 - 31.01.2022</t>
  </si>
  <si>
    <t>Nr. total înmatriculări în perioada  01.01.2021 - 31.01.2021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</si>
</sst>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7</xdr:row>
      <xdr:rowOff>28575</xdr:rowOff>
    </xdr:from>
    <xdr:to>
      <xdr:col>15</xdr:col>
      <xdr:colOff>180975</xdr:colOff>
      <xdr:row>37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28725" y="1485900"/>
          <a:ext cx="494347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3238500</xdr:colOff>
      <xdr:row>3</xdr:row>
      <xdr:rowOff>114300</xdr:rowOff>
    </xdr:from>
    <xdr:to>
      <xdr:col>2</xdr:col>
      <xdr:colOff>57150</xdr:colOff>
      <xdr:row>21</xdr:row>
      <xdr:rowOff>9525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38500" y="762000"/>
          <a:ext cx="3952875" cy="282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="85" zoomScaleNormal="85" zoomScalePageLayoutView="0" workbookViewId="0" topLeftCell="A1">
      <selection activeCell="P49" sqref="P49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5.00390625" style="1" bestFit="1" customWidth="1"/>
    <col min="5" max="6" width="6.140625" style="1" bestFit="1" customWidth="1"/>
    <col min="7" max="7" width="5.00390625" style="1" bestFit="1" customWidth="1"/>
    <col min="8" max="8" width="8.140625" style="1" bestFit="1" customWidth="1"/>
    <col min="9" max="9" width="3.8515625" style="1" bestFit="1" customWidth="1"/>
    <col min="10" max="10" width="5.421875" style="1" bestFit="1" customWidth="1"/>
    <col min="11" max="11" width="4.140625" style="1" customWidth="1"/>
    <col min="12" max="12" width="5.140625" style="1" customWidth="1"/>
    <col min="13" max="13" width="5.00390625" style="1" bestFit="1" customWidth="1"/>
    <col min="14" max="14" width="6.140625" style="1" bestFit="1" customWidth="1"/>
    <col min="15" max="15" width="5.140625" style="1" bestFit="1" customWidth="1"/>
    <col min="16" max="16" width="8.140625" style="1" bestFit="1" customWidth="1"/>
    <col min="17" max="17" width="9.57421875" style="1" bestFit="1" customWidth="1"/>
    <col min="18" max="16384" width="9.140625" style="1" customWidth="1"/>
  </cols>
  <sheetData>
    <row r="1" spans="1:17" ht="12.75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5.5" customHeight="1">
      <c r="A3" s="31" t="s">
        <v>6</v>
      </c>
      <c r="B3" s="29" t="s">
        <v>75</v>
      </c>
      <c r="C3" s="29"/>
      <c r="D3" s="29"/>
      <c r="E3" s="29"/>
      <c r="F3" s="29"/>
      <c r="G3" s="29"/>
      <c r="H3" s="29"/>
      <c r="I3" s="29" t="s">
        <v>76</v>
      </c>
      <c r="J3" s="29"/>
      <c r="K3" s="29"/>
      <c r="L3" s="29"/>
      <c r="M3" s="29"/>
      <c r="N3" s="29"/>
      <c r="O3" s="29"/>
      <c r="P3" s="29"/>
      <c r="Q3" s="30" t="s">
        <v>69</v>
      </c>
    </row>
    <row r="4" spans="1:17" ht="25.5">
      <c r="A4" s="31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15" t="s">
        <v>72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73</v>
      </c>
      <c r="O4" s="6" t="s">
        <v>5</v>
      </c>
      <c r="P4" s="15" t="s">
        <v>72</v>
      </c>
      <c r="Q4" s="30"/>
    </row>
    <row r="5" spans="1:17" ht="12.75">
      <c r="A5" s="22" t="s">
        <v>7</v>
      </c>
      <c r="B5" s="7">
        <v>1</v>
      </c>
      <c r="C5" s="7"/>
      <c r="D5" s="7">
        <v>10</v>
      </c>
      <c r="E5" s="7">
        <v>45</v>
      </c>
      <c r="F5" s="7"/>
      <c r="G5" s="7">
        <v>110</v>
      </c>
      <c r="H5" s="13">
        <f>SUM(B5:G5)</f>
        <v>166</v>
      </c>
      <c r="I5" s="7">
        <v>1</v>
      </c>
      <c r="J5" s="7"/>
      <c r="K5" s="7">
        <v>7</v>
      </c>
      <c r="L5" s="7">
        <v>87</v>
      </c>
      <c r="M5" s="7"/>
      <c r="N5" s="7"/>
      <c r="O5" s="7">
        <v>154</v>
      </c>
      <c r="P5" s="13">
        <f aca="true" t="shared" si="0" ref="P5:P47">SUM(I5:O5)</f>
        <v>249</v>
      </c>
      <c r="Q5" s="23">
        <f>(H5-P5)/P5</f>
        <v>-0.3333333333333333</v>
      </c>
    </row>
    <row r="6" spans="1:17" ht="12.75">
      <c r="A6" s="22" t="s">
        <v>8</v>
      </c>
      <c r="B6" s="7">
        <v>1</v>
      </c>
      <c r="C6" s="7"/>
      <c r="D6" s="7">
        <v>27</v>
      </c>
      <c r="E6" s="7">
        <v>52</v>
      </c>
      <c r="F6" s="7"/>
      <c r="G6" s="7">
        <v>168</v>
      </c>
      <c r="H6" s="13">
        <f>SUM(B6:G6)</f>
        <v>248</v>
      </c>
      <c r="I6" s="7">
        <v>3</v>
      </c>
      <c r="J6" s="7"/>
      <c r="K6" s="7">
        <v>33</v>
      </c>
      <c r="L6" s="7">
        <v>40</v>
      </c>
      <c r="M6" s="7"/>
      <c r="N6" s="7"/>
      <c r="O6" s="7">
        <v>194</v>
      </c>
      <c r="P6" s="13">
        <f t="shared" si="0"/>
        <v>270</v>
      </c>
      <c r="Q6" s="23">
        <f aca="true" t="shared" si="1" ref="Q6:Q47">(H6-P6)/P6</f>
        <v>-0.08148148148148149</v>
      </c>
    </row>
    <row r="7" spans="1:17" ht="12.75">
      <c r="A7" s="22" t="s">
        <v>9</v>
      </c>
      <c r="B7" s="7"/>
      <c r="C7" s="7"/>
      <c r="D7" s="7">
        <v>18</v>
      </c>
      <c r="E7" s="7">
        <v>29</v>
      </c>
      <c r="F7" s="7"/>
      <c r="G7" s="7">
        <v>253</v>
      </c>
      <c r="H7" s="13">
        <f>SUM(B7:G7)</f>
        <v>300</v>
      </c>
      <c r="I7" s="7"/>
      <c r="J7" s="7">
        <v>5</v>
      </c>
      <c r="K7" s="7">
        <v>14</v>
      </c>
      <c r="L7" s="7">
        <v>30</v>
      </c>
      <c r="M7" s="7"/>
      <c r="N7" s="7"/>
      <c r="O7" s="7">
        <v>245</v>
      </c>
      <c r="P7" s="13">
        <f t="shared" si="0"/>
        <v>294</v>
      </c>
      <c r="Q7" s="23">
        <f t="shared" si="1"/>
        <v>0.02040816326530612</v>
      </c>
    </row>
    <row r="8" spans="1:17" ht="12.75">
      <c r="A8" s="22" t="s">
        <v>10</v>
      </c>
      <c r="B8" s="7"/>
      <c r="C8" s="7">
        <v>3</v>
      </c>
      <c r="D8" s="7">
        <v>32</v>
      </c>
      <c r="E8" s="7">
        <v>43</v>
      </c>
      <c r="F8" s="7"/>
      <c r="G8" s="7">
        <v>176</v>
      </c>
      <c r="H8" s="13">
        <f>SUM(B8:G8)</f>
        <v>254</v>
      </c>
      <c r="I8" s="7"/>
      <c r="J8" s="7"/>
      <c r="K8" s="7">
        <v>36</v>
      </c>
      <c r="L8" s="7">
        <v>24</v>
      </c>
      <c r="M8" s="7"/>
      <c r="N8" s="7"/>
      <c r="O8" s="7">
        <v>202</v>
      </c>
      <c r="P8" s="13">
        <f t="shared" si="0"/>
        <v>262</v>
      </c>
      <c r="Q8" s="23">
        <f t="shared" si="1"/>
        <v>-0.030534351145038167</v>
      </c>
    </row>
    <row r="9" spans="1:17" ht="12.75">
      <c r="A9" s="22" t="s">
        <v>11</v>
      </c>
      <c r="B9" s="7"/>
      <c r="C9" s="7">
        <v>1</v>
      </c>
      <c r="D9" s="7">
        <v>25</v>
      </c>
      <c r="E9" s="7">
        <v>109</v>
      </c>
      <c r="F9" s="7"/>
      <c r="G9" s="7">
        <v>209</v>
      </c>
      <c r="H9" s="13">
        <f>SUM(B9:G9)</f>
        <v>344</v>
      </c>
      <c r="I9" s="7"/>
      <c r="J9" s="7">
        <v>1</v>
      </c>
      <c r="K9" s="7">
        <v>16</v>
      </c>
      <c r="L9" s="7">
        <v>129</v>
      </c>
      <c r="M9" s="7"/>
      <c r="N9" s="7"/>
      <c r="O9" s="7">
        <v>225</v>
      </c>
      <c r="P9" s="13">
        <f t="shared" si="0"/>
        <v>371</v>
      </c>
      <c r="Q9" s="23">
        <f t="shared" si="1"/>
        <v>-0.07277628032345014</v>
      </c>
    </row>
    <row r="10" spans="1:17" ht="12.75">
      <c r="A10" s="22" t="s">
        <v>12</v>
      </c>
      <c r="B10" s="7"/>
      <c r="C10" s="7">
        <v>2</v>
      </c>
      <c r="D10" s="7">
        <v>6</v>
      </c>
      <c r="E10" s="7">
        <v>23</v>
      </c>
      <c r="F10" s="7"/>
      <c r="G10" s="7">
        <v>98</v>
      </c>
      <c r="H10" s="13">
        <f>SUM(B10:G10)</f>
        <v>129</v>
      </c>
      <c r="I10" s="7"/>
      <c r="J10" s="7"/>
      <c r="K10" s="7">
        <v>4</v>
      </c>
      <c r="L10" s="7">
        <v>40</v>
      </c>
      <c r="M10" s="7"/>
      <c r="N10" s="7"/>
      <c r="O10" s="7">
        <v>125</v>
      </c>
      <c r="P10" s="13">
        <f t="shared" si="0"/>
        <v>169</v>
      </c>
      <c r="Q10" s="23">
        <f t="shared" si="1"/>
        <v>-0.23668639053254437</v>
      </c>
    </row>
    <row r="11" spans="1:17" ht="12.75">
      <c r="A11" s="22" t="s">
        <v>13</v>
      </c>
      <c r="B11" s="7"/>
      <c r="C11" s="7">
        <v>1</v>
      </c>
      <c r="D11" s="7">
        <v>23</v>
      </c>
      <c r="E11" s="7">
        <v>19</v>
      </c>
      <c r="F11" s="7"/>
      <c r="G11" s="7">
        <v>69</v>
      </c>
      <c r="H11" s="13">
        <f>SUM(B11:G11)</f>
        <v>112</v>
      </c>
      <c r="I11" s="7"/>
      <c r="J11" s="7"/>
      <c r="K11" s="7">
        <v>25</v>
      </c>
      <c r="L11" s="7">
        <v>23</v>
      </c>
      <c r="M11" s="7"/>
      <c r="N11" s="7"/>
      <c r="O11" s="7">
        <v>74</v>
      </c>
      <c r="P11" s="13">
        <f t="shared" si="0"/>
        <v>122</v>
      </c>
      <c r="Q11" s="23">
        <f t="shared" si="1"/>
        <v>-0.08196721311475409</v>
      </c>
    </row>
    <row r="12" spans="1:17" ht="12.75">
      <c r="A12" s="22" t="s">
        <v>14</v>
      </c>
      <c r="B12" s="7">
        <v>1</v>
      </c>
      <c r="C12" s="7"/>
      <c r="D12" s="7">
        <v>13</v>
      </c>
      <c r="E12" s="7">
        <v>92</v>
      </c>
      <c r="F12" s="7"/>
      <c r="G12" s="7">
        <v>292</v>
      </c>
      <c r="H12" s="13">
        <f>SUM(B12:G12)</f>
        <v>398</v>
      </c>
      <c r="I12" s="7"/>
      <c r="J12" s="7"/>
      <c r="K12" s="7">
        <v>14</v>
      </c>
      <c r="L12" s="7">
        <v>90</v>
      </c>
      <c r="M12" s="7"/>
      <c r="N12" s="7"/>
      <c r="O12" s="7">
        <v>265</v>
      </c>
      <c r="P12" s="13">
        <f t="shared" si="0"/>
        <v>369</v>
      </c>
      <c r="Q12" s="23">
        <f t="shared" si="1"/>
        <v>0.07859078590785908</v>
      </c>
    </row>
    <row r="13" spans="1:17" ht="12.75">
      <c r="A13" s="22" t="s">
        <v>15</v>
      </c>
      <c r="B13" s="7">
        <v>1</v>
      </c>
      <c r="C13" s="7"/>
      <c r="D13" s="7">
        <v>19</v>
      </c>
      <c r="E13" s="7">
        <v>25</v>
      </c>
      <c r="F13" s="7"/>
      <c r="G13" s="7">
        <v>85</v>
      </c>
      <c r="H13" s="13">
        <f>SUM(B13:G13)</f>
        <v>130</v>
      </c>
      <c r="I13" s="7"/>
      <c r="J13" s="7"/>
      <c r="K13" s="7">
        <v>13</v>
      </c>
      <c r="L13" s="7">
        <v>23</v>
      </c>
      <c r="M13" s="7"/>
      <c r="N13" s="7"/>
      <c r="O13" s="7">
        <v>100</v>
      </c>
      <c r="P13" s="13">
        <f t="shared" si="0"/>
        <v>136</v>
      </c>
      <c r="Q13" s="23">
        <f t="shared" si="1"/>
        <v>-0.04411764705882353</v>
      </c>
    </row>
    <row r="14" spans="1:17" ht="12.75">
      <c r="A14" s="22" t="s">
        <v>16</v>
      </c>
      <c r="B14" s="7"/>
      <c r="C14" s="7"/>
      <c r="D14" s="7">
        <v>6</v>
      </c>
      <c r="E14" s="7">
        <v>388</v>
      </c>
      <c r="F14" s="7">
        <v>3</v>
      </c>
      <c r="G14" s="7">
        <v>1586</v>
      </c>
      <c r="H14" s="13">
        <f>SUM(B14:G14)</f>
        <v>1983</v>
      </c>
      <c r="I14" s="7">
        <v>1</v>
      </c>
      <c r="J14" s="7">
        <v>4</v>
      </c>
      <c r="K14" s="7">
        <v>7</v>
      </c>
      <c r="L14" s="7">
        <v>230</v>
      </c>
      <c r="M14" s="7">
        <v>5</v>
      </c>
      <c r="N14" s="7"/>
      <c r="O14" s="7">
        <v>1542</v>
      </c>
      <c r="P14" s="13">
        <f t="shared" si="0"/>
        <v>1789</v>
      </c>
      <c r="Q14" s="23">
        <f t="shared" si="1"/>
        <v>0.10844046953605366</v>
      </c>
    </row>
    <row r="15" spans="1:17" ht="12.75">
      <c r="A15" s="22" t="s">
        <v>17</v>
      </c>
      <c r="B15" s="7">
        <v>1</v>
      </c>
      <c r="C15" s="7"/>
      <c r="D15" s="7">
        <v>4</v>
      </c>
      <c r="E15" s="7">
        <v>38</v>
      </c>
      <c r="F15" s="7"/>
      <c r="G15" s="7">
        <v>131</v>
      </c>
      <c r="H15" s="13">
        <f>SUM(B15:G15)</f>
        <v>174</v>
      </c>
      <c r="I15" s="7"/>
      <c r="J15" s="7">
        <v>1</v>
      </c>
      <c r="K15" s="7">
        <v>13</v>
      </c>
      <c r="L15" s="7">
        <v>43</v>
      </c>
      <c r="M15" s="7"/>
      <c r="N15" s="7"/>
      <c r="O15" s="7">
        <v>131</v>
      </c>
      <c r="P15" s="13">
        <f t="shared" si="0"/>
        <v>188</v>
      </c>
      <c r="Q15" s="23">
        <f t="shared" si="1"/>
        <v>-0.07446808510638298</v>
      </c>
    </row>
    <row r="16" spans="1:17" ht="12.75">
      <c r="A16" s="22" t="s">
        <v>18</v>
      </c>
      <c r="B16" s="7"/>
      <c r="C16" s="7"/>
      <c r="D16" s="7">
        <v>4</v>
      </c>
      <c r="E16" s="7">
        <v>16</v>
      </c>
      <c r="F16" s="7"/>
      <c r="G16" s="7">
        <v>52</v>
      </c>
      <c r="H16" s="13">
        <f>SUM(B16:G16)</f>
        <v>72</v>
      </c>
      <c r="I16" s="7"/>
      <c r="J16" s="7"/>
      <c r="K16" s="7">
        <v>4</v>
      </c>
      <c r="L16" s="7">
        <v>20</v>
      </c>
      <c r="M16" s="7"/>
      <c r="N16" s="7"/>
      <c r="O16" s="7">
        <v>53</v>
      </c>
      <c r="P16" s="13">
        <f t="shared" si="0"/>
        <v>77</v>
      </c>
      <c r="Q16" s="23">
        <f t="shared" si="1"/>
        <v>-0.06493506493506493</v>
      </c>
    </row>
    <row r="17" spans="1:17" ht="12.75">
      <c r="A17" s="22" t="s">
        <v>19</v>
      </c>
      <c r="B17" s="7"/>
      <c r="C17" s="7">
        <v>2</v>
      </c>
      <c r="D17" s="7">
        <v>4</v>
      </c>
      <c r="E17" s="7">
        <v>154</v>
      </c>
      <c r="F17" s="7"/>
      <c r="G17" s="7">
        <v>504</v>
      </c>
      <c r="H17" s="13">
        <f>SUM(B17:G17)</f>
        <v>664</v>
      </c>
      <c r="I17" s="7"/>
      <c r="J17" s="7"/>
      <c r="K17" s="7">
        <v>9</v>
      </c>
      <c r="L17" s="7">
        <v>163</v>
      </c>
      <c r="M17" s="7"/>
      <c r="N17" s="7"/>
      <c r="O17" s="7">
        <v>431</v>
      </c>
      <c r="P17" s="13">
        <f t="shared" si="0"/>
        <v>603</v>
      </c>
      <c r="Q17" s="23">
        <f t="shared" si="1"/>
        <v>0.1011608623548922</v>
      </c>
    </row>
    <row r="18" spans="1:17" ht="12.75">
      <c r="A18" s="22" t="s">
        <v>20</v>
      </c>
      <c r="B18" s="7">
        <v>2</v>
      </c>
      <c r="C18" s="7"/>
      <c r="D18" s="7">
        <v>16</v>
      </c>
      <c r="E18" s="7">
        <v>56</v>
      </c>
      <c r="F18" s="7"/>
      <c r="G18" s="7">
        <v>318</v>
      </c>
      <c r="H18" s="13">
        <f>SUM(B18:G18)</f>
        <v>392</v>
      </c>
      <c r="I18" s="7"/>
      <c r="J18" s="7"/>
      <c r="K18" s="7">
        <v>21</v>
      </c>
      <c r="L18" s="7">
        <v>55</v>
      </c>
      <c r="M18" s="7"/>
      <c r="N18" s="7"/>
      <c r="O18" s="7">
        <v>296</v>
      </c>
      <c r="P18" s="13">
        <f t="shared" si="0"/>
        <v>372</v>
      </c>
      <c r="Q18" s="23">
        <f t="shared" si="1"/>
        <v>0.053763440860215055</v>
      </c>
    </row>
    <row r="19" spans="1:17" ht="12.75">
      <c r="A19" s="22" t="s">
        <v>21</v>
      </c>
      <c r="B19" s="7">
        <v>2</v>
      </c>
      <c r="C19" s="7"/>
      <c r="D19" s="7">
        <v>14</v>
      </c>
      <c r="E19" s="7">
        <v>18</v>
      </c>
      <c r="F19" s="7"/>
      <c r="G19" s="7">
        <v>23</v>
      </c>
      <c r="H19" s="13">
        <f>SUM(B19:G19)</f>
        <v>57</v>
      </c>
      <c r="I19" s="7"/>
      <c r="J19" s="7">
        <v>1</v>
      </c>
      <c r="K19" s="7">
        <v>11</v>
      </c>
      <c r="L19" s="7">
        <v>14</v>
      </c>
      <c r="M19" s="7"/>
      <c r="N19" s="7"/>
      <c r="O19" s="7">
        <v>45</v>
      </c>
      <c r="P19" s="13">
        <f t="shared" si="0"/>
        <v>71</v>
      </c>
      <c r="Q19" s="23">
        <f t="shared" si="1"/>
        <v>-0.19718309859154928</v>
      </c>
    </row>
    <row r="20" spans="1:17" ht="12.75">
      <c r="A20" s="22" t="s">
        <v>22</v>
      </c>
      <c r="B20" s="7">
        <v>1</v>
      </c>
      <c r="C20" s="7"/>
      <c r="D20" s="7">
        <v>20</v>
      </c>
      <c r="E20" s="7">
        <v>14</v>
      </c>
      <c r="F20" s="7"/>
      <c r="G20" s="7">
        <v>71</v>
      </c>
      <c r="H20" s="13">
        <f>SUM(B20:G20)</f>
        <v>106</v>
      </c>
      <c r="I20" s="7">
        <v>1</v>
      </c>
      <c r="J20" s="7"/>
      <c r="K20" s="7">
        <v>13</v>
      </c>
      <c r="L20" s="7">
        <v>18</v>
      </c>
      <c r="M20" s="7"/>
      <c r="N20" s="7"/>
      <c r="O20" s="7">
        <v>87</v>
      </c>
      <c r="P20" s="13">
        <f t="shared" si="0"/>
        <v>119</v>
      </c>
      <c r="Q20" s="23">
        <f t="shared" si="1"/>
        <v>-0.1092436974789916</v>
      </c>
    </row>
    <row r="21" spans="1:17" ht="12.75">
      <c r="A21" s="22" t="s">
        <v>23</v>
      </c>
      <c r="B21" s="7"/>
      <c r="C21" s="7"/>
      <c r="D21" s="7">
        <v>26</v>
      </c>
      <c r="E21" s="7">
        <v>75</v>
      </c>
      <c r="F21" s="7"/>
      <c r="G21" s="7">
        <v>244</v>
      </c>
      <c r="H21" s="13">
        <f>SUM(B21:G21)</f>
        <v>345</v>
      </c>
      <c r="I21" s="7">
        <v>1</v>
      </c>
      <c r="J21" s="7">
        <v>24</v>
      </c>
      <c r="K21" s="7">
        <v>30</v>
      </c>
      <c r="L21" s="7">
        <v>53</v>
      </c>
      <c r="M21" s="7"/>
      <c r="N21" s="7"/>
      <c r="O21" s="7">
        <v>274</v>
      </c>
      <c r="P21" s="13">
        <f t="shared" si="0"/>
        <v>382</v>
      </c>
      <c r="Q21" s="23">
        <f t="shared" si="1"/>
        <v>-0.0968586387434555</v>
      </c>
    </row>
    <row r="22" spans="1:17" ht="12.75">
      <c r="A22" s="22" t="s">
        <v>24</v>
      </c>
      <c r="B22" s="7">
        <v>2</v>
      </c>
      <c r="C22" s="7"/>
      <c r="D22" s="7">
        <v>25</v>
      </c>
      <c r="E22" s="7">
        <v>22</v>
      </c>
      <c r="F22" s="7"/>
      <c r="G22" s="7">
        <v>152</v>
      </c>
      <c r="H22" s="13">
        <f>SUM(B22:G22)</f>
        <v>201</v>
      </c>
      <c r="I22" s="7"/>
      <c r="J22" s="7">
        <v>5</v>
      </c>
      <c r="K22" s="7">
        <v>21</v>
      </c>
      <c r="L22" s="7">
        <v>22</v>
      </c>
      <c r="M22" s="7"/>
      <c r="N22" s="7"/>
      <c r="O22" s="7">
        <v>124</v>
      </c>
      <c r="P22" s="13">
        <f t="shared" si="0"/>
        <v>172</v>
      </c>
      <c r="Q22" s="23">
        <f t="shared" si="1"/>
        <v>0.1686046511627907</v>
      </c>
    </row>
    <row r="23" spans="1:17" ht="12.75">
      <c r="A23" s="22" t="s">
        <v>25</v>
      </c>
      <c r="B23" s="7"/>
      <c r="C23" s="7"/>
      <c r="D23" s="7">
        <v>12</v>
      </c>
      <c r="E23" s="7">
        <v>23</v>
      </c>
      <c r="F23" s="7"/>
      <c r="G23" s="7">
        <v>191</v>
      </c>
      <c r="H23" s="13">
        <f>SUM(B23:G23)</f>
        <v>226</v>
      </c>
      <c r="I23" s="7"/>
      <c r="J23" s="7">
        <v>2</v>
      </c>
      <c r="K23" s="7">
        <v>15</v>
      </c>
      <c r="L23" s="7">
        <v>50</v>
      </c>
      <c r="M23" s="7"/>
      <c r="N23" s="7"/>
      <c r="O23" s="7">
        <v>191</v>
      </c>
      <c r="P23" s="13">
        <f t="shared" si="0"/>
        <v>258</v>
      </c>
      <c r="Q23" s="23">
        <f t="shared" si="1"/>
        <v>-0.12403100775193798</v>
      </c>
    </row>
    <row r="24" spans="1:17" ht="12.75">
      <c r="A24" s="22" t="s">
        <v>26</v>
      </c>
      <c r="B24" s="7">
        <v>1</v>
      </c>
      <c r="C24" s="7"/>
      <c r="D24" s="7">
        <v>3</v>
      </c>
      <c r="E24" s="7">
        <v>17</v>
      </c>
      <c r="F24" s="7"/>
      <c r="G24" s="7">
        <v>78</v>
      </c>
      <c r="H24" s="13">
        <f>SUM(B24:G24)</f>
        <v>99</v>
      </c>
      <c r="I24" s="7"/>
      <c r="J24" s="7"/>
      <c r="K24" s="7">
        <v>4</v>
      </c>
      <c r="L24" s="7">
        <v>6</v>
      </c>
      <c r="M24" s="7"/>
      <c r="N24" s="7"/>
      <c r="O24" s="7">
        <v>105</v>
      </c>
      <c r="P24" s="13">
        <f t="shared" si="0"/>
        <v>115</v>
      </c>
      <c r="Q24" s="23">
        <f t="shared" si="1"/>
        <v>-0.1391304347826087</v>
      </c>
    </row>
    <row r="25" spans="1:17" ht="12.75">
      <c r="A25" s="22" t="s">
        <v>27</v>
      </c>
      <c r="B25" s="7">
        <v>1</v>
      </c>
      <c r="C25" s="7"/>
      <c r="D25" s="7">
        <v>12</v>
      </c>
      <c r="E25" s="7">
        <v>16</v>
      </c>
      <c r="F25" s="7"/>
      <c r="G25" s="7">
        <v>110</v>
      </c>
      <c r="H25" s="13">
        <f>SUM(B25:G25)</f>
        <v>139</v>
      </c>
      <c r="I25" s="7"/>
      <c r="J25" s="7"/>
      <c r="K25" s="7">
        <v>12</v>
      </c>
      <c r="L25" s="7">
        <v>16</v>
      </c>
      <c r="M25" s="7"/>
      <c r="N25" s="7"/>
      <c r="O25" s="7">
        <v>130</v>
      </c>
      <c r="P25" s="13">
        <f t="shared" si="0"/>
        <v>158</v>
      </c>
      <c r="Q25" s="23">
        <f t="shared" si="1"/>
        <v>-0.12025316455696203</v>
      </c>
    </row>
    <row r="26" spans="1:17" ht="12.75">
      <c r="A26" s="22" t="s">
        <v>28</v>
      </c>
      <c r="B26" s="7"/>
      <c r="C26" s="7">
        <v>3</v>
      </c>
      <c r="D26" s="7">
        <v>24</v>
      </c>
      <c r="E26" s="7">
        <v>21</v>
      </c>
      <c r="F26" s="7"/>
      <c r="G26" s="7">
        <v>45</v>
      </c>
      <c r="H26" s="13">
        <f>SUM(B26:G26)</f>
        <v>93</v>
      </c>
      <c r="I26" s="7"/>
      <c r="J26" s="7">
        <v>13</v>
      </c>
      <c r="K26" s="7">
        <v>28</v>
      </c>
      <c r="L26" s="7">
        <v>34</v>
      </c>
      <c r="M26" s="7"/>
      <c r="N26" s="7"/>
      <c r="O26" s="7">
        <v>66</v>
      </c>
      <c r="P26" s="13">
        <f t="shared" si="0"/>
        <v>141</v>
      </c>
      <c r="Q26" s="23">
        <f t="shared" si="1"/>
        <v>-0.3404255319148936</v>
      </c>
    </row>
    <row r="27" spans="1:17" ht="12.75">
      <c r="A27" s="22" t="s">
        <v>29</v>
      </c>
      <c r="B27" s="7">
        <v>3</v>
      </c>
      <c r="C27" s="7">
        <v>1</v>
      </c>
      <c r="D27" s="7">
        <v>9</v>
      </c>
      <c r="E27" s="7">
        <v>30</v>
      </c>
      <c r="F27" s="7"/>
      <c r="G27" s="7">
        <v>145</v>
      </c>
      <c r="H27" s="13">
        <f>SUM(B27:G27)</f>
        <v>188</v>
      </c>
      <c r="I27" s="7">
        <v>1</v>
      </c>
      <c r="J27" s="7">
        <v>2</v>
      </c>
      <c r="K27" s="7">
        <v>12</v>
      </c>
      <c r="L27" s="7">
        <v>48</v>
      </c>
      <c r="M27" s="7"/>
      <c r="N27" s="7"/>
      <c r="O27" s="7">
        <v>144</v>
      </c>
      <c r="P27" s="13">
        <f t="shared" si="0"/>
        <v>207</v>
      </c>
      <c r="Q27" s="23">
        <f t="shared" si="1"/>
        <v>-0.09178743961352658</v>
      </c>
    </row>
    <row r="28" spans="1:17" ht="12.75">
      <c r="A28" s="22" t="s">
        <v>30</v>
      </c>
      <c r="B28" s="7"/>
      <c r="C28" s="7"/>
      <c r="D28" s="7">
        <v>7</v>
      </c>
      <c r="E28" s="7">
        <v>13</v>
      </c>
      <c r="F28" s="7"/>
      <c r="G28" s="7">
        <v>54</v>
      </c>
      <c r="H28" s="13">
        <f>SUM(B28:G28)</f>
        <v>74</v>
      </c>
      <c r="I28" s="7"/>
      <c r="J28" s="7">
        <v>1</v>
      </c>
      <c r="K28" s="7">
        <v>5</v>
      </c>
      <c r="L28" s="7">
        <v>19</v>
      </c>
      <c r="M28" s="7"/>
      <c r="N28" s="7"/>
      <c r="O28" s="7">
        <v>50</v>
      </c>
      <c r="P28" s="13">
        <f t="shared" si="0"/>
        <v>75</v>
      </c>
      <c r="Q28" s="23">
        <f t="shared" si="1"/>
        <v>-0.013333333333333334</v>
      </c>
    </row>
    <row r="29" spans="1:17" ht="12.75">
      <c r="A29" s="22" t="s">
        <v>31</v>
      </c>
      <c r="B29" s="7"/>
      <c r="C29" s="7"/>
      <c r="D29" s="7">
        <v>26</v>
      </c>
      <c r="E29" s="7">
        <v>90</v>
      </c>
      <c r="F29" s="7"/>
      <c r="G29" s="7">
        <v>324</v>
      </c>
      <c r="H29" s="13">
        <f>SUM(B29:G29)</f>
        <v>440</v>
      </c>
      <c r="I29" s="7"/>
      <c r="J29" s="7">
        <v>4</v>
      </c>
      <c r="K29" s="7">
        <v>35</v>
      </c>
      <c r="L29" s="7">
        <v>89</v>
      </c>
      <c r="M29" s="7"/>
      <c r="N29" s="7"/>
      <c r="O29" s="7">
        <v>343</v>
      </c>
      <c r="P29" s="13">
        <f t="shared" si="0"/>
        <v>471</v>
      </c>
      <c r="Q29" s="23">
        <f t="shared" si="1"/>
        <v>-0.06581740976645435</v>
      </c>
    </row>
    <row r="30" spans="1:17" ht="12.75">
      <c r="A30" s="22" t="s">
        <v>32</v>
      </c>
      <c r="B30" s="7">
        <v>1</v>
      </c>
      <c r="C30" s="7"/>
      <c r="D30" s="7">
        <v>3</v>
      </c>
      <c r="E30" s="7">
        <v>66</v>
      </c>
      <c r="F30" s="7"/>
      <c r="G30" s="7">
        <v>502</v>
      </c>
      <c r="H30" s="13">
        <f>SUM(B30:G30)</f>
        <v>572</v>
      </c>
      <c r="I30" s="7"/>
      <c r="J30" s="7"/>
      <c r="K30" s="7">
        <v>5</v>
      </c>
      <c r="L30" s="7">
        <v>55</v>
      </c>
      <c r="M30" s="7"/>
      <c r="N30" s="7"/>
      <c r="O30" s="7">
        <v>438</v>
      </c>
      <c r="P30" s="13">
        <f t="shared" si="0"/>
        <v>498</v>
      </c>
      <c r="Q30" s="23">
        <f t="shared" si="1"/>
        <v>0.14859437751004015</v>
      </c>
    </row>
    <row r="31" spans="1:17" ht="12.75">
      <c r="A31" s="22" t="s">
        <v>33</v>
      </c>
      <c r="B31" s="7"/>
      <c r="C31" s="7">
        <v>1</v>
      </c>
      <c r="D31" s="7">
        <v>14</v>
      </c>
      <c r="E31" s="7">
        <v>34</v>
      </c>
      <c r="F31" s="7"/>
      <c r="G31" s="7">
        <v>158</v>
      </c>
      <c r="H31" s="13">
        <f>SUM(B31:G31)</f>
        <v>207</v>
      </c>
      <c r="I31" s="7"/>
      <c r="J31" s="7">
        <v>2</v>
      </c>
      <c r="K31" s="7">
        <v>18</v>
      </c>
      <c r="L31" s="7">
        <v>63</v>
      </c>
      <c r="M31" s="7"/>
      <c r="N31" s="7"/>
      <c r="O31" s="7">
        <v>190</v>
      </c>
      <c r="P31" s="13">
        <f t="shared" si="0"/>
        <v>273</v>
      </c>
      <c r="Q31" s="23">
        <f t="shared" si="1"/>
        <v>-0.24175824175824176</v>
      </c>
    </row>
    <row r="32" spans="1:17" ht="12.75">
      <c r="A32" s="22" t="s">
        <v>34</v>
      </c>
      <c r="B32" s="7"/>
      <c r="C32" s="7"/>
      <c r="D32" s="7">
        <v>20</v>
      </c>
      <c r="E32" s="7">
        <v>19</v>
      </c>
      <c r="F32" s="7"/>
      <c r="G32" s="7">
        <v>57</v>
      </c>
      <c r="H32" s="13">
        <f>SUM(B32:G32)</f>
        <v>96</v>
      </c>
      <c r="I32" s="7"/>
      <c r="J32" s="7"/>
      <c r="K32" s="7">
        <v>12</v>
      </c>
      <c r="L32" s="7">
        <v>16</v>
      </c>
      <c r="M32" s="7"/>
      <c r="N32" s="7"/>
      <c r="O32" s="7">
        <v>32</v>
      </c>
      <c r="P32" s="13">
        <f t="shared" si="0"/>
        <v>60</v>
      </c>
      <c r="Q32" s="23">
        <f t="shared" si="1"/>
        <v>0.6</v>
      </c>
    </row>
    <row r="33" spans="1:17" ht="12.75">
      <c r="A33" s="22" t="s">
        <v>35</v>
      </c>
      <c r="B33" s="7">
        <v>1</v>
      </c>
      <c r="C33" s="7">
        <v>1</v>
      </c>
      <c r="D33" s="7">
        <v>18</v>
      </c>
      <c r="E33" s="7">
        <v>94</v>
      </c>
      <c r="F33" s="7"/>
      <c r="G33" s="7">
        <v>157</v>
      </c>
      <c r="H33" s="13">
        <f>SUM(B33:G33)</f>
        <v>271</v>
      </c>
      <c r="I33" s="7">
        <v>9</v>
      </c>
      <c r="J33" s="7">
        <v>5</v>
      </c>
      <c r="K33" s="7">
        <v>24</v>
      </c>
      <c r="L33" s="7">
        <v>81</v>
      </c>
      <c r="M33" s="7"/>
      <c r="N33" s="7"/>
      <c r="O33" s="7">
        <v>170</v>
      </c>
      <c r="P33" s="13">
        <f t="shared" si="0"/>
        <v>289</v>
      </c>
      <c r="Q33" s="23">
        <f t="shared" si="1"/>
        <v>-0.06228373702422145</v>
      </c>
    </row>
    <row r="34" spans="1:17" ht="12.75">
      <c r="A34" s="22" t="s">
        <v>36</v>
      </c>
      <c r="B34" s="7"/>
      <c r="C34" s="7"/>
      <c r="D34" s="7">
        <v>14</v>
      </c>
      <c r="E34" s="7">
        <v>37</v>
      </c>
      <c r="F34" s="7"/>
      <c r="G34" s="7">
        <v>126</v>
      </c>
      <c r="H34" s="13">
        <f>SUM(B34:G34)</f>
        <v>177</v>
      </c>
      <c r="I34" s="7">
        <v>2</v>
      </c>
      <c r="J34" s="7">
        <v>2</v>
      </c>
      <c r="K34" s="7">
        <v>28</v>
      </c>
      <c r="L34" s="7">
        <v>43</v>
      </c>
      <c r="M34" s="7"/>
      <c r="N34" s="7"/>
      <c r="O34" s="7">
        <v>125</v>
      </c>
      <c r="P34" s="13">
        <f t="shared" si="0"/>
        <v>200</v>
      </c>
      <c r="Q34" s="23">
        <f t="shared" si="1"/>
        <v>-0.115</v>
      </c>
    </row>
    <row r="35" spans="1:17" ht="12.75">
      <c r="A35" s="22" t="s">
        <v>37</v>
      </c>
      <c r="B35" s="7"/>
      <c r="C35" s="7">
        <v>1</v>
      </c>
      <c r="D35" s="7">
        <v>13</v>
      </c>
      <c r="E35" s="7">
        <v>34</v>
      </c>
      <c r="F35" s="7"/>
      <c r="G35" s="7">
        <v>103</v>
      </c>
      <c r="H35" s="13">
        <f>SUM(B35:G35)</f>
        <v>151</v>
      </c>
      <c r="I35" s="7"/>
      <c r="J35" s="7">
        <v>2</v>
      </c>
      <c r="K35" s="7">
        <v>14</v>
      </c>
      <c r="L35" s="7">
        <v>20</v>
      </c>
      <c r="M35" s="7"/>
      <c r="N35" s="7"/>
      <c r="O35" s="7">
        <v>98</v>
      </c>
      <c r="P35" s="13">
        <f t="shared" si="0"/>
        <v>134</v>
      </c>
      <c r="Q35" s="23">
        <f t="shared" si="1"/>
        <v>0.12686567164179105</v>
      </c>
    </row>
    <row r="36" spans="1:17" ht="12.75">
      <c r="A36" s="22" t="s">
        <v>38</v>
      </c>
      <c r="B36" s="7">
        <v>1</v>
      </c>
      <c r="C36" s="7">
        <v>1</v>
      </c>
      <c r="D36" s="7">
        <v>26</v>
      </c>
      <c r="E36" s="7">
        <v>90</v>
      </c>
      <c r="F36" s="7">
        <v>1</v>
      </c>
      <c r="G36" s="7">
        <v>266</v>
      </c>
      <c r="H36" s="13">
        <f>SUM(B36:G36)</f>
        <v>385</v>
      </c>
      <c r="I36" s="7"/>
      <c r="J36" s="7">
        <v>2</v>
      </c>
      <c r="K36" s="7">
        <v>26</v>
      </c>
      <c r="L36" s="7">
        <v>83</v>
      </c>
      <c r="M36" s="7">
        <v>1</v>
      </c>
      <c r="N36" s="7"/>
      <c r="O36" s="7">
        <v>237</v>
      </c>
      <c r="P36" s="13">
        <f t="shared" si="0"/>
        <v>349</v>
      </c>
      <c r="Q36" s="23">
        <f t="shared" si="1"/>
        <v>0.10315186246418338</v>
      </c>
    </row>
    <row r="37" spans="1:17" ht="12.75">
      <c r="A37" s="22" t="s">
        <v>39</v>
      </c>
      <c r="B37" s="7">
        <v>1</v>
      </c>
      <c r="C37" s="7"/>
      <c r="D37" s="7">
        <v>4</v>
      </c>
      <c r="E37" s="7">
        <v>44</v>
      </c>
      <c r="F37" s="7"/>
      <c r="G37" s="7">
        <v>118</v>
      </c>
      <c r="H37" s="13">
        <f>SUM(B37:G37)</f>
        <v>167</v>
      </c>
      <c r="I37" s="7">
        <v>1</v>
      </c>
      <c r="J37" s="7"/>
      <c r="K37" s="7">
        <v>1</v>
      </c>
      <c r="L37" s="7">
        <v>37</v>
      </c>
      <c r="M37" s="7"/>
      <c r="N37" s="7"/>
      <c r="O37" s="7">
        <v>104</v>
      </c>
      <c r="P37" s="13">
        <f t="shared" si="0"/>
        <v>143</v>
      </c>
      <c r="Q37" s="23">
        <f t="shared" si="1"/>
        <v>0.16783216783216784</v>
      </c>
    </row>
    <row r="38" spans="1:17" ht="12.75">
      <c r="A38" s="22" t="s">
        <v>40</v>
      </c>
      <c r="B38" s="7"/>
      <c r="C38" s="7"/>
      <c r="D38" s="7">
        <v>5</v>
      </c>
      <c r="E38" s="7">
        <v>68</v>
      </c>
      <c r="F38" s="7"/>
      <c r="G38" s="7">
        <v>192</v>
      </c>
      <c r="H38" s="13">
        <f>SUM(B38:G38)</f>
        <v>265</v>
      </c>
      <c r="I38" s="7">
        <v>1</v>
      </c>
      <c r="J38" s="7"/>
      <c r="K38" s="7">
        <v>6</v>
      </c>
      <c r="L38" s="7">
        <v>57</v>
      </c>
      <c r="M38" s="7"/>
      <c r="N38" s="7"/>
      <c r="O38" s="7">
        <v>179</v>
      </c>
      <c r="P38" s="13">
        <f t="shared" si="0"/>
        <v>243</v>
      </c>
      <c r="Q38" s="23">
        <f t="shared" si="1"/>
        <v>0.09053497942386832</v>
      </c>
    </row>
    <row r="39" spans="1:17" ht="12.75">
      <c r="A39" s="22" t="s">
        <v>41</v>
      </c>
      <c r="B39" s="7"/>
      <c r="C39" s="7"/>
      <c r="D39" s="7">
        <v>31</v>
      </c>
      <c r="E39" s="7">
        <v>43</v>
      </c>
      <c r="F39" s="7"/>
      <c r="G39" s="7">
        <v>217</v>
      </c>
      <c r="H39" s="13">
        <f>SUM(B39:G39)</f>
        <v>291</v>
      </c>
      <c r="I39" s="7"/>
      <c r="J39" s="7">
        <v>2</v>
      </c>
      <c r="K39" s="7">
        <v>21</v>
      </c>
      <c r="L39" s="7">
        <v>41</v>
      </c>
      <c r="M39" s="7"/>
      <c r="N39" s="7"/>
      <c r="O39" s="7">
        <v>195</v>
      </c>
      <c r="P39" s="13">
        <f t="shared" si="0"/>
        <v>259</v>
      </c>
      <c r="Q39" s="23">
        <f t="shared" si="1"/>
        <v>0.12355212355212356</v>
      </c>
    </row>
    <row r="40" spans="1:17" ht="12.75">
      <c r="A40" s="22" t="s">
        <v>42</v>
      </c>
      <c r="B40" s="7"/>
      <c r="C40" s="7">
        <v>2</v>
      </c>
      <c r="D40" s="7">
        <v>9</v>
      </c>
      <c r="E40" s="7">
        <v>51</v>
      </c>
      <c r="F40" s="7"/>
      <c r="G40" s="7">
        <v>56</v>
      </c>
      <c r="H40" s="13">
        <f>SUM(B40:G40)</f>
        <v>118</v>
      </c>
      <c r="I40" s="7"/>
      <c r="J40" s="7"/>
      <c r="K40" s="7">
        <v>11</v>
      </c>
      <c r="L40" s="7">
        <v>41</v>
      </c>
      <c r="M40" s="7"/>
      <c r="N40" s="7"/>
      <c r="O40" s="7">
        <v>52</v>
      </c>
      <c r="P40" s="13">
        <f t="shared" si="0"/>
        <v>104</v>
      </c>
      <c r="Q40" s="23">
        <f t="shared" si="1"/>
        <v>0.1346153846153846</v>
      </c>
    </row>
    <row r="41" spans="1:17" ht="12.75">
      <c r="A41" s="22" t="s">
        <v>43</v>
      </c>
      <c r="B41" s="7"/>
      <c r="C41" s="7">
        <v>1</v>
      </c>
      <c r="D41" s="7">
        <v>10</v>
      </c>
      <c r="E41" s="7">
        <v>12</v>
      </c>
      <c r="F41" s="7"/>
      <c r="G41" s="7">
        <v>81</v>
      </c>
      <c r="H41" s="13">
        <f>SUM(B41:G41)</f>
        <v>104</v>
      </c>
      <c r="I41" s="7"/>
      <c r="J41" s="7">
        <v>1</v>
      </c>
      <c r="K41" s="7">
        <v>9</v>
      </c>
      <c r="L41" s="7">
        <v>17</v>
      </c>
      <c r="M41" s="7"/>
      <c r="N41" s="7"/>
      <c r="O41" s="7">
        <v>75</v>
      </c>
      <c r="P41" s="13">
        <f t="shared" si="0"/>
        <v>102</v>
      </c>
      <c r="Q41" s="23">
        <f t="shared" si="1"/>
        <v>0.0196078431372549</v>
      </c>
    </row>
    <row r="42" spans="1:17" ht="12.75">
      <c r="A42" s="22" t="s">
        <v>44</v>
      </c>
      <c r="B42" s="7">
        <v>2</v>
      </c>
      <c r="C42" s="7">
        <v>2</v>
      </c>
      <c r="D42" s="7">
        <v>10</v>
      </c>
      <c r="E42" s="7">
        <v>120</v>
      </c>
      <c r="F42" s="7"/>
      <c r="G42" s="7">
        <v>384</v>
      </c>
      <c r="H42" s="13">
        <f>SUM(B42:G42)</f>
        <v>518</v>
      </c>
      <c r="I42" s="7"/>
      <c r="J42" s="7">
        <v>2</v>
      </c>
      <c r="K42" s="7">
        <v>9</v>
      </c>
      <c r="L42" s="7">
        <v>110</v>
      </c>
      <c r="M42" s="7"/>
      <c r="N42" s="7">
        <v>1</v>
      </c>
      <c r="O42" s="7">
        <v>378</v>
      </c>
      <c r="P42" s="13">
        <f t="shared" si="0"/>
        <v>500</v>
      </c>
      <c r="Q42" s="23">
        <f t="shared" si="1"/>
        <v>0.036</v>
      </c>
    </row>
    <row r="43" spans="1:17" ht="12.75">
      <c r="A43" s="22" t="s">
        <v>45</v>
      </c>
      <c r="B43" s="8">
        <v>2</v>
      </c>
      <c r="C43" s="8"/>
      <c r="D43" s="8">
        <v>1</v>
      </c>
      <c r="E43" s="8">
        <v>21</v>
      </c>
      <c r="F43" s="8"/>
      <c r="G43" s="8">
        <v>53</v>
      </c>
      <c r="H43" s="13">
        <f>SUM(B43:G43)</f>
        <v>77</v>
      </c>
      <c r="I43" s="8"/>
      <c r="J43" s="8"/>
      <c r="K43" s="8">
        <v>2</v>
      </c>
      <c r="L43" s="8">
        <v>24</v>
      </c>
      <c r="M43" s="8"/>
      <c r="N43" s="8"/>
      <c r="O43" s="8">
        <v>51</v>
      </c>
      <c r="P43" s="13">
        <f t="shared" si="0"/>
        <v>77</v>
      </c>
      <c r="Q43" s="23">
        <f t="shared" si="1"/>
        <v>0</v>
      </c>
    </row>
    <row r="44" spans="1:17" ht="12.75">
      <c r="A44" s="22" t="s">
        <v>46</v>
      </c>
      <c r="B44" s="9">
        <v>1</v>
      </c>
      <c r="C44" s="9">
        <v>1</v>
      </c>
      <c r="D44" s="9">
        <v>12</v>
      </c>
      <c r="E44" s="9">
        <v>11</v>
      </c>
      <c r="F44" s="9"/>
      <c r="G44" s="9">
        <v>84</v>
      </c>
      <c r="H44" s="13">
        <f>SUM(B44:G44)</f>
        <v>109</v>
      </c>
      <c r="I44" s="9"/>
      <c r="J44" s="9">
        <v>1</v>
      </c>
      <c r="K44" s="9">
        <v>15</v>
      </c>
      <c r="L44" s="9">
        <v>8</v>
      </c>
      <c r="M44" s="9"/>
      <c r="N44" s="9"/>
      <c r="O44" s="9">
        <v>105</v>
      </c>
      <c r="P44" s="13">
        <f t="shared" si="0"/>
        <v>129</v>
      </c>
      <c r="Q44" s="23">
        <f t="shared" si="1"/>
        <v>-0.15503875968992248</v>
      </c>
    </row>
    <row r="45" spans="1:17" ht="12.75">
      <c r="A45" s="24" t="s">
        <v>47</v>
      </c>
      <c r="B45" s="11"/>
      <c r="C45" s="11">
        <v>1</v>
      </c>
      <c r="D45" s="11">
        <v>7</v>
      </c>
      <c r="E45" s="11">
        <v>24</v>
      </c>
      <c r="F45" s="11"/>
      <c r="G45" s="11">
        <v>106</v>
      </c>
      <c r="H45" s="13">
        <f>SUM(B45:G45)</f>
        <v>138</v>
      </c>
      <c r="I45" s="11"/>
      <c r="J45" s="11">
        <v>2</v>
      </c>
      <c r="K45" s="11">
        <v>14</v>
      </c>
      <c r="L45" s="11">
        <v>21</v>
      </c>
      <c r="M45" s="11"/>
      <c r="N45" s="11"/>
      <c r="O45" s="11">
        <v>84</v>
      </c>
      <c r="P45" s="13">
        <f t="shared" si="0"/>
        <v>121</v>
      </c>
      <c r="Q45" s="23">
        <f t="shared" si="1"/>
        <v>0.14049586776859505</v>
      </c>
    </row>
    <row r="46" spans="1:17" s="5" customFormat="1" ht="12.75">
      <c r="A46" s="25" t="s">
        <v>48</v>
      </c>
      <c r="B46" s="12"/>
      <c r="C46" s="12"/>
      <c r="D46" s="12">
        <v>14</v>
      </c>
      <c r="E46" s="12">
        <v>27</v>
      </c>
      <c r="F46" s="12"/>
      <c r="G46" s="12">
        <v>100</v>
      </c>
      <c r="H46" s="13">
        <f>SUM(B46:G46)</f>
        <v>141</v>
      </c>
      <c r="I46" s="12"/>
      <c r="J46" s="12">
        <v>2</v>
      </c>
      <c r="K46" s="12">
        <v>15</v>
      </c>
      <c r="L46" s="12">
        <v>29</v>
      </c>
      <c r="M46" s="12"/>
      <c r="N46" s="12"/>
      <c r="O46" s="12">
        <v>127</v>
      </c>
      <c r="P46" s="13">
        <f t="shared" si="0"/>
        <v>173</v>
      </c>
      <c r="Q46" s="23">
        <f t="shared" si="1"/>
        <v>-0.18497109826589594</v>
      </c>
    </row>
    <row r="47" spans="1:17" s="16" customFormat="1" ht="12.75">
      <c r="A47" s="26" t="s">
        <v>49</v>
      </c>
      <c r="B47" s="27">
        <v>26</v>
      </c>
      <c r="C47" s="27">
        <v>24</v>
      </c>
      <c r="D47" s="27">
        <v>596</v>
      </c>
      <c r="E47" s="27">
        <v>2223</v>
      </c>
      <c r="F47" s="27">
        <v>4</v>
      </c>
      <c r="G47" s="27">
        <v>8248</v>
      </c>
      <c r="H47" s="13">
        <f>SUM(B47:G47)</f>
        <v>11121</v>
      </c>
      <c r="I47" s="27">
        <v>21</v>
      </c>
      <c r="J47" s="27">
        <v>86</v>
      </c>
      <c r="K47" s="27">
        <v>632</v>
      </c>
      <c r="L47" s="27">
        <v>2112</v>
      </c>
      <c r="M47" s="27">
        <v>6</v>
      </c>
      <c r="N47" s="27">
        <v>1</v>
      </c>
      <c r="O47" s="27">
        <v>8236</v>
      </c>
      <c r="P47" s="27">
        <f t="shared" si="0"/>
        <v>11094</v>
      </c>
      <c r="Q47" s="23">
        <f t="shared" si="1"/>
        <v>0.0024337479718766902</v>
      </c>
    </row>
    <row r="48" ht="11.25">
      <c r="H48" s="14"/>
    </row>
    <row r="49" spans="9:15" ht="12.75">
      <c r="I49" s="4"/>
      <c r="J49" s="4"/>
      <c r="K49" s="4"/>
      <c r="L49" s="4"/>
      <c r="M49" s="4"/>
      <c r="N49" s="4"/>
      <c r="O49" s="4"/>
    </row>
    <row r="50" spans="9:15" ht="11.25">
      <c r="I50" s="3"/>
      <c r="J50" s="3"/>
      <c r="K50" s="3"/>
      <c r="L50" s="3"/>
      <c r="M50" s="3"/>
      <c r="N50" s="3"/>
      <c r="O50" s="3"/>
    </row>
    <row r="51" spans="9:15" ht="11.25">
      <c r="I51" s="3"/>
      <c r="J51" s="3"/>
      <c r="K51" s="3"/>
      <c r="L51" s="3"/>
      <c r="M51" s="3"/>
      <c r="N51" s="3"/>
      <c r="O51" s="3"/>
    </row>
  </sheetData>
  <sheetProtection/>
  <mergeCells count="5">
    <mergeCell ref="A1:Q1"/>
    <mergeCell ref="I3:P3"/>
    <mergeCell ref="Q3:Q4"/>
    <mergeCell ref="A3:A4"/>
    <mergeCell ref="B3:H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</cols>
  <sheetData>
    <row r="1" spans="1:4" ht="12.75" customHeight="1">
      <c r="A1" s="28" t="s">
        <v>77</v>
      </c>
      <c r="B1" s="28"/>
      <c r="C1" s="28"/>
      <c r="D1" s="28"/>
    </row>
    <row r="2" spans="1:4" ht="12.75">
      <c r="A2" s="32"/>
      <c r="B2" s="32"/>
      <c r="C2" s="32"/>
      <c r="D2" s="32"/>
    </row>
    <row r="3" spans="1:4" ht="25.5" customHeight="1">
      <c r="A3" s="21" t="s">
        <v>70</v>
      </c>
      <c r="B3" s="21" t="s">
        <v>78</v>
      </c>
      <c r="C3" s="21" t="s">
        <v>79</v>
      </c>
      <c r="D3" s="21" t="s">
        <v>71</v>
      </c>
    </row>
    <row r="4" spans="1:4" ht="12.75">
      <c r="A4" s="17" t="s">
        <v>50</v>
      </c>
      <c r="B4" s="10">
        <v>596</v>
      </c>
      <c r="C4" s="10">
        <v>491</v>
      </c>
      <c r="D4" s="20">
        <f aca="true" t="shared" si="0" ref="D4:D23">(B4-C4)/C4</f>
        <v>0.21384928716904278</v>
      </c>
    </row>
    <row r="5" spans="1:4" ht="12.75">
      <c r="A5" s="17" t="s">
        <v>51</v>
      </c>
      <c r="B5" s="7">
        <v>233</v>
      </c>
      <c r="C5" s="7">
        <v>209</v>
      </c>
      <c r="D5" s="20">
        <f t="shared" si="0"/>
        <v>0.11483253588516747</v>
      </c>
    </row>
    <row r="6" spans="1:4" ht="13.5" customHeight="1">
      <c r="A6" s="17" t="s">
        <v>52</v>
      </c>
      <c r="B6" s="7">
        <v>1190</v>
      </c>
      <c r="C6" s="7">
        <v>1069</v>
      </c>
      <c r="D6" s="20">
        <f t="shared" si="0"/>
        <v>0.11318989710009354</v>
      </c>
    </row>
    <row r="7" spans="1:4" ht="13.5" customHeight="1">
      <c r="A7" s="17" t="s">
        <v>53</v>
      </c>
      <c r="B7" s="7">
        <v>1</v>
      </c>
      <c r="C7" s="7">
        <v>2</v>
      </c>
      <c r="D7" s="20">
        <f t="shared" si="0"/>
        <v>-0.5</v>
      </c>
    </row>
    <row r="8" spans="1:4" ht="12.75">
      <c r="A8" s="17" t="s">
        <v>54</v>
      </c>
      <c r="B8" s="7">
        <v>393</v>
      </c>
      <c r="C8" s="7">
        <v>497</v>
      </c>
      <c r="D8" s="20">
        <f t="shared" si="0"/>
        <v>-0.20925553319919518</v>
      </c>
    </row>
    <row r="9" spans="1:4" ht="12.75">
      <c r="A9" s="17" t="s">
        <v>55</v>
      </c>
      <c r="B9" s="7">
        <v>533</v>
      </c>
      <c r="C9" s="7">
        <v>513</v>
      </c>
      <c r="D9" s="20">
        <f t="shared" si="0"/>
        <v>0.03898635477582846</v>
      </c>
    </row>
    <row r="10" spans="1:4" ht="12.75">
      <c r="A10" s="17" t="s">
        <v>56</v>
      </c>
      <c r="B10" s="7">
        <v>2220</v>
      </c>
      <c r="C10" s="7">
        <v>2565</v>
      </c>
      <c r="D10" s="20">
        <f t="shared" si="0"/>
        <v>-0.13450292397660818</v>
      </c>
    </row>
    <row r="11" spans="1:4" ht="12.75">
      <c r="A11" s="17" t="s">
        <v>57</v>
      </c>
      <c r="B11" s="7">
        <v>1413</v>
      </c>
      <c r="C11" s="7">
        <v>1410</v>
      </c>
      <c r="D11" s="20">
        <f t="shared" si="0"/>
        <v>0.002127659574468085</v>
      </c>
    </row>
    <row r="12" spans="1:4" ht="12.75">
      <c r="A12" s="17" t="s">
        <v>58</v>
      </c>
      <c r="B12" s="7">
        <v>30</v>
      </c>
      <c r="C12" s="7">
        <v>44</v>
      </c>
      <c r="D12" s="20">
        <f t="shared" si="0"/>
        <v>-0.3181818181818182</v>
      </c>
    </row>
    <row r="13" spans="1:4" ht="12.75">
      <c r="A13" s="17" t="s">
        <v>59</v>
      </c>
      <c r="B13" s="7">
        <v>504</v>
      </c>
      <c r="C13" s="7">
        <v>460</v>
      </c>
      <c r="D13" s="20">
        <f t="shared" si="0"/>
        <v>0.09565217391304348</v>
      </c>
    </row>
    <row r="14" spans="1:4" ht="12.75">
      <c r="A14" s="17" t="s">
        <v>60</v>
      </c>
      <c r="B14" s="7">
        <v>11</v>
      </c>
      <c r="C14" s="7">
        <v>7</v>
      </c>
      <c r="D14" s="20">
        <f t="shared" si="0"/>
        <v>0.5714285714285714</v>
      </c>
    </row>
    <row r="15" spans="1:4" ht="12.75">
      <c r="A15" s="17" t="s">
        <v>61</v>
      </c>
      <c r="B15" s="7">
        <v>536</v>
      </c>
      <c r="C15" s="7">
        <v>594</v>
      </c>
      <c r="D15" s="20">
        <f t="shared" si="0"/>
        <v>-0.09764309764309764</v>
      </c>
    </row>
    <row r="16" spans="1:4" ht="12.75">
      <c r="A16" s="17" t="s">
        <v>62</v>
      </c>
      <c r="B16" s="7">
        <v>1018</v>
      </c>
      <c r="C16" s="7">
        <v>780</v>
      </c>
      <c r="D16" s="20">
        <f t="shared" si="0"/>
        <v>0.30512820512820515</v>
      </c>
    </row>
    <row r="17" spans="1:4" ht="12.75">
      <c r="A17" s="17" t="s">
        <v>63</v>
      </c>
      <c r="B17" s="7">
        <v>185</v>
      </c>
      <c r="C17" s="7">
        <v>147</v>
      </c>
      <c r="D17" s="20">
        <f t="shared" si="0"/>
        <v>0.2585034013605442</v>
      </c>
    </row>
    <row r="18" spans="1:4" ht="12.75">
      <c r="A18" s="17" t="s">
        <v>64</v>
      </c>
      <c r="B18" s="7">
        <v>59</v>
      </c>
      <c r="C18" s="7">
        <v>18</v>
      </c>
      <c r="D18" s="20">
        <f t="shared" si="0"/>
        <v>2.2777777777777777</v>
      </c>
    </row>
    <row r="19" spans="1:4" ht="12.75">
      <c r="A19" s="17" t="s">
        <v>65</v>
      </c>
      <c r="B19" s="7">
        <v>329</v>
      </c>
      <c r="C19" s="7">
        <v>323</v>
      </c>
      <c r="D19" s="20">
        <f t="shared" si="0"/>
        <v>0.018575851393188854</v>
      </c>
    </row>
    <row r="20" spans="1:4" ht="12.75">
      <c r="A20" s="17" t="s">
        <v>66</v>
      </c>
      <c r="B20" s="7">
        <v>1232</v>
      </c>
      <c r="C20" s="7">
        <v>1376</v>
      </c>
      <c r="D20" s="20">
        <f t="shared" si="0"/>
        <v>-0.10465116279069768</v>
      </c>
    </row>
    <row r="21" spans="1:4" ht="12.75">
      <c r="A21" s="17" t="s">
        <v>67</v>
      </c>
      <c r="B21" s="7">
        <v>304</v>
      </c>
      <c r="C21" s="7">
        <v>278</v>
      </c>
      <c r="D21" s="20">
        <f t="shared" si="0"/>
        <v>0.09352517985611511</v>
      </c>
    </row>
    <row r="22" spans="1:4" ht="12.75">
      <c r="A22" s="17" t="s">
        <v>68</v>
      </c>
      <c r="B22" s="7">
        <v>334</v>
      </c>
      <c r="C22" s="7">
        <v>311</v>
      </c>
      <c r="D22" s="20">
        <f t="shared" si="0"/>
        <v>0.07395498392282958</v>
      </c>
    </row>
    <row r="23" spans="1:4" ht="12.75">
      <c r="A23" s="18" t="s">
        <v>49</v>
      </c>
      <c r="B23" s="19">
        <v>11121</v>
      </c>
      <c r="C23" s="12">
        <v>11094</v>
      </c>
      <c r="D23" s="20">
        <f t="shared" si="0"/>
        <v>0.0024337479718766902</v>
      </c>
    </row>
  </sheetData>
  <sheetProtection/>
  <mergeCells count="2">
    <mergeCell ref="A2:D2"/>
    <mergeCell ref="A1:D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2022-02-22T08:34:29Z</dcterms:modified>
  <cp:category/>
  <cp:version/>
  <cp:contentType/>
  <cp:contentStatus/>
</cp:coreProperties>
</file>